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435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<sst xmlns="http://schemas.openxmlformats.org/spreadsheetml/2006/main" count="40" uniqueCount="40">
  <si>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 xml:space="preserve">Код </t>
  </si>
  <si>
    <t>Показник</t>
  </si>
  <si>
    <t>Дотації</t>
  </si>
  <si>
    <t>Субвенції</t>
  </si>
  <si>
    <t>Податкові надходження</t>
  </si>
  <si>
    <t>Неподаткові надходження</t>
  </si>
  <si>
    <t>План на звітний період (тис.грн.)</t>
  </si>
  <si>
    <t>Виконання                             ( % )</t>
  </si>
  <si>
    <t>40000000 </t>
  </si>
  <si>
    <t>ДОХОДИ ЗАГАЛЬНОГО ФОНДУ</t>
  </si>
  <si>
    <t>Офіційні трансферти</t>
  </si>
  <si>
    <t>Разом власних доходів</t>
  </si>
  <si>
    <t xml:space="preserve">Всього доходів </t>
  </si>
  <si>
    <t>Податок та збір на доходи фізичних осіб</t>
  </si>
  <si>
    <t>ВИДАТКИ  ЗАГАЛЬНОГО ФОНДУ</t>
  </si>
  <si>
    <t>Державне управління</t>
  </si>
  <si>
    <t>Освіта</t>
  </si>
  <si>
    <t>Охорона здоров'я</t>
  </si>
  <si>
    <t>Культура і мистецтво</t>
  </si>
  <si>
    <t>Засоби масової інформації</t>
  </si>
  <si>
    <t>Фізична культура і спорт</t>
  </si>
  <si>
    <t>Інші послуги, пов'язані з економічною діяльністю</t>
  </si>
  <si>
    <t>Видатки, не віднесені до основних груп</t>
  </si>
  <si>
    <t>Запобігання та ліквідація надзвичайних ситуацій та наслідків стихійного лиха</t>
  </si>
  <si>
    <t xml:space="preserve">Всього видатків загального фонду </t>
  </si>
  <si>
    <t xml:space="preserve">Соціальний захист та соціальне забезпечення </t>
  </si>
  <si>
    <t>Виконано на звітну дату (тис.грн.)</t>
  </si>
  <si>
    <t>Податок на прибуток підприємств та фінансових установ комунальної власності </t>
  </si>
  <si>
    <t>11020200</t>
  </si>
  <si>
    <t>Виконання районного бюджету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</si>
  <si>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</si>
  <si>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</si>
  <si>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100000</t>
  </si>
  <si>
    <t>Житлово-комунальне господарство</t>
  </si>
  <si>
    <t>170000</t>
  </si>
  <si>
    <t>Транспорт, дорожнє господарство, зв'язок,телекомунікації та інформатика</t>
  </si>
  <si>
    <t>Отримано безвідсоткову позику з Єдиного казнчейського рахунку</t>
  </si>
  <si>
    <t>160000</t>
  </si>
  <si>
    <t>Сільське і лісове господарство, рибне господарство та мисливське</t>
  </si>
  <si>
    <t>станом на 11 січня 2016 року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</si>
</sst>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.0"/>
    <numFmt numFmtId="181" formatCode="000000"/>
    <numFmt numFmtId="182" formatCode="#,##0.000"/>
  </numFmts>
  <fonts count="29">
    <font>
      <sz val="10"/>
      <name val="Arial Cyr"/>
      <family val="0"/>
    </font>
    <font>
      <sz val="10"/>
      <name val="Helv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36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0"/>
      <color indexed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24" fillId="0" borderId="0" xfId="55" applyFont="1" applyFill="1" applyAlignment="1">
      <alignment horizontal="left" vertical="center" wrapText="1"/>
      <protection/>
    </xf>
    <xf numFmtId="0" fontId="23" fillId="0" borderId="0" xfId="55" applyFont="1" applyFill="1" applyAlignment="1">
      <alignment vertical="center"/>
      <protection/>
    </xf>
    <xf numFmtId="0" fontId="23" fillId="0" borderId="0" xfId="55" applyFont="1" applyFill="1" applyAlignment="1">
      <alignment horizontal="right" vertical="center"/>
      <protection/>
    </xf>
    <xf numFmtId="0" fontId="20" fillId="0" borderId="0" xfId="0" applyFont="1" applyAlignment="1">
      <alignment vertical="center"/>
    </xf>
    <xf numFmtId="0" fontId="23" fillId="0" borderId="10" xfId="55" applyFont="1" applyFill="1" applyBorder="1" applyAlignment="1">
      <alignment horizontal="center" vertical="center" wrapText="1"/>
      <protection/>
    </xf>
    <xf numFmtId="0" fontId="23" fillId="0" borderId="11" xfId="55" applyFont="1" applyFill="1" applyBorder="1" applyAlignment="1">
      <alignment horizontal="center" vertical="center" wrapText="1"/>
      <protection/>
    </xf>
    <xf numFmtId="0" fontId="23" fillId="0" borderId="12" xfId="62" applyFont="1" applyFill="1" applyBorder="1" applyAlignment="1">
      <alignment horizontal="center" vertical="center" wrapText="1"/>
      <protection/>
    </xf>
    <xf numFmtId="0" fontId="23" fillId="0" borderId="13" xfId="55" applyFont="1" applyFill="1" applyBorder="1" applyAlignment="1">
      <alignment horizontal="center" vertical="center" wrapText="1"/>
      <protection/>
    </xf>
    <xf numFmtId="0" fontId="23" fillId="7" borderId="10" xfId="55" applyNumberFormat="1" applyFont="1" applyFill="1" applyBorder="1" applyAlignment="1" applyProtection="1">
      <alignment horizontal="center" vertical="center"/>
      <protection/>
    </xf>
    <xf numFmtId="0" fontId="23" fillId="7" borderId="12" xfId="55" applyFont="1" applyFill="1" applyBorder="1" applyAlignment="1" applyProtection="1">
      <alignment horizontal="center" vertical="center" wrapText="1"/>
      <protection/>
    </xf>
    <xf numFmtId="180" fontId="23" fillId="7" borderId="12" xfId="55" applyNumberFormat="1" applyFont="1" applyFill="1" applyBorder="1" applyAlignment="1">
      <alignment horizontal="right" vertical="center" wrapText="1" shrinkToFit="1"/>
      <protection/>
    </xf>
    <xf numFmtId="180" fontId="23" fillId="7" borderId="13" xfId="55" applyNumberFormat="1" applyFont="1" applyFill="1" applyBorder="1" applyAlignment="1">
      <alignment horizontal="right" vertical="center" wrapText="1" shrinkToFit="1"/>
      <protection/>
    </xf>
    <xf numFmtId="49" fontId="24" fillId="0" borderId="14" xfId="55" applyNumberFormat="1" applyFont="1" applyFill="1" applyBorder="1" applyAlignment="1" applyProtection="1">
      <alignment horizontal="center" vertical="center"/>
      <protection/>
    </xf>
    <xf numFmtId="0" fontId="24" fillId="0" borderId="15" xfId="55" applyFont="1" applyFill="1" applyBorder="1" applyAlignment="1" applyProtection="1">
      <alignment vertical="center" wrapText="1"/>
      <protection/>
    </xf>
    <xf numFmtId="180" fontId="24" fillId="0" borderId="15" xfId="55" applyNumberFormat="1" applyFont="1" applyFill="1" applyBorder="1" applyAlignment="1">
      <alignment horizontal="right" vertical="center" wrapText="1" shrinkToFit="1"/>
      <protection/>
    </xf>
    <xf numFmtId="180" fontId="24" fillId="0" borderId="16" xfId="55" applyNumberFormat="1" applyFont="1" applyFill="1" applyBorder="1" applyAlignment="1">
      <alignment horizontal="right" vertical="center" wrapText="1" shrinkToFit="1"/>
      <protection/>
    </xf>
    <xf numFmtId="49" fontId="24" fillId="0" borderId="17" xfId="55" applyNumberFormat="1" applyFont="1" applyFill="1" applyBorder="1" applyAlignment="1" applyProtection="1">
      <alignment horizontal="center" vertical="center"/>
      <protection/>
    </xf>
    <xf numFmtId="0" fontId="24" fillId="0" borderId="18" xfId="55" applyFont="1" applyFill="1" applyBorder="1" applyAlignment="1" applyProtection="1">
      <alignment vertical="center" wrapText="1"/>
      <protection/>
    </xf>
    <xf numFmtId="180" fontId="24" fillId="0" borderId="19" xfId="55" applyNumberFormat="1" applyFont="1" applyFill="1" applyBorder="1" applyAlignment="1">
      <alignment horizontal="right" vertical="center" wrapText="1" shrinkToFit="1"/>
      <protection/>
    </xf>
    <xf numFmtId="0" fontId="23" fillId="20" borderId="20" xfId="55" applyFont="1" applyFill="1" applyBorder="1" applyAlignment="1">
      <alignment horizontal="center" vertical="center" wrapText="1"/>
      <protection/>
    </xf>
    <xf numFmtId="0" fontId="25" fillId="20" borderId="12" xfId="62" applyFont="1" applyFill="1" applyBorder="1" applyAlignment="1" applyProtection="1">
      <alignment horizontal="center" vertical="center" wrapText="1"/>
      <protection/>
    </xf>
    <xf numFmtId="180" fontId="23" fillId="20" borderId="12" xfId="55" applyNumberFormat="1" applyFont="1" applyFill="1" applyBorder="1" applyAlignment="1">
      <alignment horizontal="right" vertical="center" wrapText="1" shrinkToFit="1"/>
      <protection/>
    </xf>
    <xf numFmtId="180" fontId="23" fillId="20" borderId="13" xfId="55" applyNumberFormat="1" applyFont="1" applyFill="1" applyBorder="1" applyAlignment="1">
      <alignment horizontal="right" vertical="center" wrapText="1" shrinkToFit="1"/>
      <protection/>
    </xf>
    <xf numFmtId="0" fontId="24" fillId="0" borderId="21" xfId="55" applyFont="1" applyBorder="1" applyAlignment="1">
      <alignment horizontal="center" vertical="center" wrapText="1"/>
      <protection/>
    </xf>
    <xf numFmtId="0" fontId="24" fillId="0" borderId="22" xfId="55" applyFont="1" applyBorder="1" applyAlignment="1">
      <alignment horizontal="left" vertical="center"/>
      <protection/>
    </xf>
    <xf numFmtId="180" fontId="24" fillId="0" borderId="22" xfId="55" applyNumberFormat="1" applyFont="1" applyFill="1" applyBorder="1" applyAlignment="1">
      <alignment vertical="center"/>
      <protection/>
    </xf>
    <xf numFmtId="0" fontId="24" fillId="0" borderId="23" xfId="55" applyFont="1" applyBorder="1" applyAlignment="1">
      <alignment horizontal="center" vertical="center" wrapText="1"/>
      <protection/>
    </xf>
    <xf numFmtId="0" fontId="24" fillId="0" borderId="19" xfId="55" applyFont="1" applyBorder="1" applyAlignment="1">
      <alignment horizontal="left" vertical="center"/>
      <protection/>
    </xf>
    <xf numFmtId="180" fontId="24" fillId="0" borderId="19" xfId="55" applyNumberFormat="1" applyFont="1" applyFill="1" applyBorder="1" applyAlignment="1">
      <alignment vertical="center"/>
      <protection/>
    </xf>
    <xf numFmtId="0" fontId="23" fillId="20" borderId="24" xfId="55" applyFont="1" applyFill="1" applyBorder="1" applyAlignment="1">
      <alignment horizontal="center" vertical="center" wrapText="1"/>
      <protection/>
    </xf>
    <xf numFmtId="0" fontId="25" fillId="20" borderId="25" xfId="62" applyFont="1" applyFill="1" applyBorder="1" applyAlignment="1" applyProtection="1">
      <alignment horizontal="center" vertical="center" wrapText="1"/>
      <protection/>
    </xf>
    <xf numFmtId="180" fontId="23" fillId="20" borderId="25" xfId="55" applyNumberFormat="1" applyFont="1" applyFill="1" applyBorder="1" applyAlignment="1">
      <alignment horizontal="right" vertical="center" wrapText="1" shrinkToFit="1"/>
      <protection/>
    </xf>
    <xf numFmtId="49" fontId="24" fillId="0" borderId="15" xfId="55" applyNumberFormat="1" applyFont="1" applyFill="1" applyBorder="1" applyAlignment="1" applyProtection="1">
      <alignment horizontal="center" vertical="center"/>
      <protection/>
    </xf>
    <xf numFmtId="0" fontId="27" fillId="0" borderId="15" xfId="55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4" fillId="0" borderId="0" xfId="55" applyFont="1" applyFill="1" applyAlignment="1">
      <alignment vertical="center"/>
      <protection/>
    </xf>
    <xf numFmtId="0" fontId="23" fillId="0" borderId="10" xfId="55" applyFont="1" applyFill="1" applyBorder="1" applyAlignment="1">
      <alignment horizontal="center" vertical="center" wrapText="1"/>
      <protection/>
    </xf>
    <xf numFmtId="0" fontId="25" fillId="0" borderId="12" xfId="62" applyFont="1" applyFill="1" applyBorder="1" applyAlignment="1" applyProtection="1">
      <alignment horizontal="left" vertical="center" wrapText="1"/>
      <protection/>
    </xf>
    <xf numFmtId="180" fontId="23" fillId="0" borderId="12" xfId="55" applyNumberFormat="1" applyFont="1" applyFill="1" applyBorder="1" applyAlignment="1">
      <alignment horizontal="right" vertical="center" wrapText="1" shrinkToFit="1"/>
      <protection/>
    </xf>
    <xf numFmtId="180" fontId="23" fillId="0" borderId="13" xfId="55" applyNumberFormat="1" applyFont="1" applyFill="1" applyBorder="1" applyAlignment="1">
      <alignment horizontal="right" vertical="center" wrapText="1" shrinkToFit="1"/>
      <protection/>
    </xf>
    <xf numFmtId="180" fontId="24" fillId="0" borderId="26" xfId="55" applyNumberFormat="1" applyFont="1" applyFill="1" applyBorder="1" applyAlignment="1">
      <alignment horizontal="right" vertical="center" wrapText="1" shrinkToFit="1"/>
      <protection/>
    </xf>
    <xf numFmtId="49" fontId="24" fillId="0" borderId="23" xfId="55" applyNumberFormat="1" applyFont="1" applyFill="1" applyBorder="1" applyAlignment="1" applyProtection="1">
      <alignment horizontal="center" vertical="center"/>
      <protection/>
    </xf>
    <xf numFmtId="0" fontId="24" fillId="0" borderId="19" xfId="55" applyFont="1" applyFill="1" applyBorder="1" applyAlignment="1" applyProtection="1">
      <alignment horizontal="left" vertical="center" wrapText="1"/>
      <protection/>
    </xf>
    <xf numFmtId="180" fontId="24" fillId="0" borderId="19" xfId="55" applyNumberFormat="1" applyFont="1" applyFill="1" applyBorder="1" applyAlignment="1">
      <alignment vertical="center" wrapText="1" shrinkToFit="1"/>
      <protection/>
    </xf>
    <xf numFmtId="180" fontId="24" fillId="0" borderId="27" xfId="55" applyNumberFormat="1" applyFont="1" applyFill="1" applyBorder="1" applyAlignment="1">
      <alignment horizontal="right" vertical="center" wrapText="1" shrinkToFit="1"/>
      <protection/>
    </xf>
    <xf numFmtId="49" fontId="24" fillId="0" borderId="17" xfId="55" applyNumberFormat="1" applyFont="1" applyFill="1" applyBorder="1" applyAlignment="1" applyProtection="1">
      <alignment horizontal="center" vertical="center"/>
      <protection/>
    </xf>
    <xf numFmtId="0" fontId="24" fillId="0" borderId="18" xfId="55" applyFont="1" applyFill="1" applyBorder="1" applyAlignment="1" applyProtection="1">
      <alignment horizontal="left" vertical="center" wrapText="1"/>
      <protection/>
    </xf>
    <xf numFmtId="180" fontId="24" fillId="0" borderId="18" xfId="55" applyNumberFormat="1" applyFont="1" applyFill="1" applyBorder="1" applyAlignment="1">
      <alignment vertical="center" wrapText="1" shrinkToFit="1"/>
      <protection/>
    </xf>
    <xf numFmtId="180" fontId="24" fillId="0" borderId="28" xfId="55" applyNumberFormat="1" applyFont="1" applyFill="1" applyBorder="1" applyAlignment="1">
      <alignment horizontal="right" vertical="center" wrapText="1" shrinkToFit="1"/>
      <protection/>
    </xf>
    <xf numFmtId="181" fontId="25" fillId="0" borderId="20" xfId="55" applyNumberFormat="1" applyFont="1" applyFill="1" applyBorder="1" applyAlignment="1" applyProtection="1">
      <alignment horizontal="right" vertical="center"/>
      <protection hidden="1"/>
    </xf>
    <xf numFmtId="0" fontId="25" fillId="0" borderId="12" xfId="55" applyFont="1" applyFill="1" applyBorder="1" applyAlignment="1" applyProtection="1">
      <alignment horizontal="center" vertical="center" wrapText="1"/>
      <protection hidden="1"/>
    </xf>
    <xf numFmtId="180" fontId="25" fillId="0" borderId="29" xfId="55" applyNumberFormat="1" applyFont="1" applyFill="1" applyBorder="1" applyAlignment="1" applyProtection="1">
      <alignment horizontal="right" vertical="center"/>
      <protection hidden="1"/>
    </xf>
    <xf numFmtId="0" fontId="22" fillId="0" borderId="0" xfId="55" applyFont="1" applyFill="1" applyAlignment="1">
      <alignment horizontal="center" vertical="center" wrapText="1"/>
      <protection/>
    </xf>
    <xf numFmtId="0" fontId="23" fillId="24" borderId="20" xfId="62" applyFont="1" applyFill="1" applyBorder="1" applyAlignment="1" applyProtection="1">
      <alignment horizontal="center" vertical="center" wrapText="1"/>
      <protection/>
    </xf>
    <xf numFmtId="0" fontId="23" fillId="24" borderId="11" xfId="62" applyFont="1" applyFill="1" applyBorder="1" applyAlignment="1" applyProtection="1">
      <alignment horizontal="center" vertical="center" wrapText="1"/>
      <protection/>
    </xf>
    <xf numFmtId="0" fontId="23" fillId="24" borderId="30" xfId="62" applyFont="1" applyFill="1" applyBorder="1" applyAlignment="1" applyProtection="1">
      <alignment horizontal="center" vertical="center" wrapText="1"/>
      <protection/>
    </xf>
    <xf numFmtId="0" fontId="23" fillId="0" borderId="31" xfId="62" applyFont="1" applyFill="1" applyBorder="1" applyAlignment="1" applyProtection="1">
      <alignment horizontal="center" vertical="center" wrapText="1"/>
      <protection/>
    </xf>
    <xf numFmtId="0" fontId="23" fillId="0" borderId="32" xfId="62" applyFont="1" applyFill="1" applyBorder="1" applyAlignment="1" applyProtection="1">
      <alignment horizontal="center" vertical="center" wrapText="1"/>
      <protection/>
    </xf>
    <xf numFmtId="0" fontId="23" fillId="0" borderId="33" xfId="62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view="pageBreakPreview" zoomScale="80" zoomScaleNormal="75" zoomScaleSheetLayoutView="80" zoomScalePageLayoutView="0" workbookViewId="0" topLeftCell="A1">
      <selection activeCell="D26" sqref="D26"/>
    </sheetView>
  </sheetViews>
  <sheetFormatPr defaultColWidth="9.00390625" defaultRowHeight="12.75"/>
  <cols>
    <col min="1" max="1" width="11.625" style="4" customWidth="1"/>
    <col min="2" max="2" width="81.375" style="4" customWidth="1"/>
    <col min="3" max="3" width="12.875" style="4" customWidth="1"/>
    <col min="4" max="4" width="14.75390625" style="4" customWidth="1"/>
    <col min="5" max="5" width="12.875" style="4" customWidth="1"/>
    <col min="6" max="16384" width="9.125" style="4" customWidth="1"/>
  </cols>
  <sheetData>
    <row r="1" spans="1:5" s="35" customFormat="1" ht="22.5">
      <c r="A1" s="55" t="s">
        <v>29</v>
      </c>
      <c r="B1" s="55"/>
      <c r="C1" s="55"/>
      <c r="D1" s="55"/>
      <c r="E1" s="55"/>
    </row>
    <row r="2" spans="1:5" s="35" customFormat="1" ht="22.5">
      <c r="A2" s="55" t="s">
        <v>39</v>
      </c>
      <c r="B2" s="55"/>
      <c r="C2" s="55"/>
      <c r="D2" s="55"/>
      <c r="E2" s="55"/>
    </row>
    <row r="3" spans="1:5" s="35" customFormat="1" ht="12" customHeight="1" thickBot="1">
      <c r="A3" s="1"/>
      <c r="B3" s="2"/>
      <c r="C3" s="38"/>
      <c r="D3" s="38"/>
      <c r="E3" s="3"/>
    </row>
    <row r="4" spans="1:5" s="35" customFormat="1" ht="78.75" customHeight="1" thickBot="1">
      <c r="A4" s="5" t="s">
        <v>0</v>
      </c>
      <c r="B4" s="6" t="s">
        <v>1</v>
      </c>
      <c r="C4" s="7" t="s">
        <v>6</v>
      </c>
      <c r="D4" s="7" t="s">
        <v>26</v>
      </c>
      <c r="E4" s="8" t="s">
        <v>7</v>
      </c>
    </row>
    <row r="5" spans="1:5" s="35" customFormat="1" ht="23.25" customHeight="1" thickBot="1">
      <c r="A5" s="56" t="s">
        <v>9</v>
      </c>
      <c r="B5" s="57"/>
      <c r="C5" s="57"/>
      <c r="D5" s="57"/>
      <c r="E5" s="58"/>
    </row>
    <row r="6" spans="1:5" s="35" customFormat="1" ht="29.25" customHeight="1" thickBot="1">
      <c r="A6" s="9">
        <v>10000000</v>
      </c>
      <c r="B6" s="10" t="s">
        <v>4</v>
      </c>
      <c r="C6" s="11">
        <f>C7+C8</f>
        <v>4080</v>
      </c>
      <c r="D6" s="11">
        <f>D7+D8</f>
        <v>681.0999999999999</v>
      </c>
      <c r="E6" s="12">
        <f>D6/C6*100</f>
        <v>16.69362745098039</v>
      </c>
    </row>
    <row r="7" spans="1:5" s="35" customFormat="1" ht="25.5" customHeight="1">
      <c r="A7" s="13">
        <v>11010000</v>
      </c>
      <c r="B7" s="14" t="s">
        <v>13</v>
      </c>
      <c r="C7" s="15">
        <v>4080</v>
      </c>
      <c r="D7" s="15">
        <v>680.3</v>
      </c>
      <c r="E7" s="16">
        <f>D7/C7*100</f>
        <v>16.674019607843135</v>
      </c>
    </row>
    <row r="8" spans="1:5" s="35" customFormat="1" ht="34.5" customHeight="1" thickBot="1">
      <c r="A8" s="17" t="s">
        <v>28</v>
      </c>
      <c r="B8" s="18" t="s">
        <v>27</v>
      </c>
      <c r="C8" s="19"/>
      <c r="D8" s="19">
        <v>0.8</v>
      </c>
      <c r="E8" s="16"/>
    </row>
    <row r="9" spans="1:5" s="35" customFormat="1" ht="16.5" thickBot="1">
      <c r="A9" s="9">
        <v>20000000</v>
      </c>
      <c r="B9" s="10" t="s">
        <v>5</v>
      </c>
      <c r="C9" s="11">
        <f>C10</f>
        <v>0</v>
      </c>
      <c r="D9" s="11">
        <f>D10</f>
        <v>0.5</v>
      </c>
      <c r="E9" s="11">
        <f>E10</f>
        <v>0</v>
      </c>
    </row>
    <row r="10" spans="1:5" s="35" customFormat="1" ht="37.5" customHeight="1" thickBot="1">
      <c r="A10" s="33" t="s">
        <v>30</v>
      </c>
      <c r="B10" s="34" t="s">
        <v>31</v>
      </c>
      <c r="C10" s="15"/>
      <c r="D10" s="15">
        <v>0.5</v>
      </c>
      <c r="E10" s="43"/>
    </row>
    <row r="11" spans="1:5" s="35" customFormat="1" ht="19.5" thickBot="1">
      <c r="A11" s="20"/>
      <c r="B11" s="21" t="s">
        <v>11</v>
      </c>
      <c r="C11" s="22">
        <f>C6+C9</f>
        <v>4080</v>
      </c>
      <c r="D11" s="22">
        <f>D6+D9</f>
        <v>681.5999999999999</v>
      </c>
      <c r="E11" s="22">
        <f>E6+E9</f>
        <v>16.69362745098039</v>
      </c>
    </row>
    <row r="12" spans="1:5" s="35" customFormat="1" ht="22.5" customHeight="1" thickBot="1">
      <c r="A12" s="9" t="s">
        <v>8</v>
      </c>
      <c r="B12" s="10" t="s">
        <v>10</v>
      </c>
      <c r="C12" s="11">
        <f>C13+C14</f>
        <v>17313</v>
      </c>
      <c r="D12" s="11">
        <f>D13+D14</f>
        <v>5446.4</v>
      </c>
      <c r="E12" s="11">
        <f>D12/C12*100</f>
        <v>31.458441633454626</v>
      </c>
    </row>
    <row r="13" spans="1:5" s="35" customFormat="1" ht="24.75" customHeight="1">
      <c r="A13" s="24">
        <v>41020000</v>
      </c>
      <c r="B13" s="25" t="s">
        <v>2</v>
      </c>
      <c r="C13" s="26">
        <v>188.2</v>
      </c>
      <c r="D13" s="26">
        <v>62.7</v>
      </c>
      <c r="E13" s="26">
        <f>D13/C13*100</f>
        <v>33.315621679064826</v>
      </c>
    </row>
    <row r="14" spans="1:5" s="35" customFormat="1" ht="25.5" customHeight="1" thickBot="1">
      <c r="A14" s="27">
        <v>41030000</v>
      </c>
      <c r="B14" s="28" t="s">
        <v>3</v>
      </c>
      <c r="C14" s="29">
        <v>17124.8</v>
      </c>
      <c r="D14" s="29">
        <v>5383.7</v>
      </c>
      <c r="E14" s="29">
        <f>D14/C14*100</f>
        <v>31.438031393067366</v>
      </c>
    </row>
    <row r="15" spans="1:5" s="35" customFormat="1" ht="19.5" thickBot="1">
      <c r="A15" s="30"/>
      <c r="B15" s="31" t="s">
        <v>12</v>
      </c>
      <c r="C15" s="32">
        <f>C12+C11</f>
        <v>21393</v>
      </c>
      <c r="D15" s="32">
        <f>D12+D11</f>
        <v>6128</v>
      </c>
      <c r="E15" s="23">
        <f>D15/C15*100</f>
        <v>28.644883840508577</v>
      </c>
    </row>
    <row r="16" spans="1:5" s="36" customFormat="1" ht="36" customHeight="1" thickBot="1">
      <c r="A16" s="39"/>
      <c r="B16" s="40" t="s">
        <v>36</v>
      </c>
      <c r="C16" s="41"/>
      <c r="D16" s="41">
        <v>0</v>
      </c>
      <c r="E16" s="42">
        <f aca="true" t="shared" si="0" ref="E16:E31">IF(C16=0,"",IF(D16/C16*100&gt;=200,"В/100",D16/C16*100))</f>
      </c>
    </row>
    <row r="17" spans="1:5" s="36" customFormat="1" ht="21.75" customHeight="1" thickBot="1">
      <c r="A17" s="59" t="s">
        <v>14</v>
      </c>
      <c r="B17" s="60"/>
      <c r="C17" s="60"/>
      <c r="D17" s="60"/>
      <c r="E17" s="61"/>
    </row>
    <row r="18" spans="1:5" s="36" customFormat="1" ht="22.5" customHeight="1">
      <c r="A18" s="44">
        <v>10000</v>
      </c>
      <c r="B18" s="45" t="s">
        <v>15</v>
      </c>
      <c r="C18" s="46">
        <v>323.972</v>
      </c>
      <c r="D18" s="46"/>
      <c r="E18" s="47">
        <f t="shared" si="0"/>
        <v>0</v>
      </c>
    </row>
    <row r="19" spans="1:5" s="36" customFormat="1" ht="30" customHeight="1">
      <c r="A19" s="44">
        <v>70000</v>
      </c>
      <c r="B19" s="45" t="s">
        <v>16</v>
      </c>
      <c r="C19" s="46">
        <v>8182.454</v>
      </c>
      <c r="D19" s="46"/>
      <c r="E19" s="47">
        <f t="shared" si="0"/>
        <v>0</v>
      </c>
    </row>
    <row r="20" spans="1:5" s="36" customFormat="1" ht="19.5" customHeight="1">
      <c r="A20" s="44">
        <v>80000</v>
      </c>
      <c r="B20" s="45" t="s">
        <v>17</v>
      </c>
      <c r="C20" s="46">
        <v>4705.071</v>
      </c>
      <c r="D20" s="46"/>
      <c r="E20" s="47">
        <f t="shared" si="0"/>
        <v>0</v>
      </c>
    </row>
    <row r="21" spans="1:5" s="36" customFormat="1" ht="25.5" customHeight="1">
      <c r="A21" s="44">
        <v>90000</v>
      </c>
      <c r="B21" s="45" t="s">
        <v>25</v>
      </c>
      <c r="C21" s="46">
        <v>10951.49</v>
      </c>
      <c r="D21" s="46"/>
      <c r="E21" s="47">
        <f t="shared" si="0"/>
        <v>0</v>
      </c>
    </row>
    <row r="22" spans="1:5" s="36" customFormat="1" ht="21" customHeight="1">
      <c r="A22" s="44" t="s">
        <v>32</v>
      </c>
      <c r="B22" s="45" t="s">
        <v>33</v>
      </c>
      <c r="C22" s="46"/>
      <c r="D22" s="46"/>
      <c r="E22" s="47">
        <f t="shared" si="0"/>
      </c>
    </row>
    <row r="23" spans="1:5" s="36" customFormat="1" ht="21" customHeight="1">
      <c r="A23" s="44">
        <v>110000</v>
      </c>
      <c r="B23" s="45" t="s">
        <v>18</v>
      </c>
      <c r="C23" s="46">
        <v>679.71</v>
      </c>
      <c r="D23" s="46"/>
      <c r="E23" s="47">
        <f t="shared" si="0"/>
        <v>0</v>
      </c>
    </row>
    <row r="24" spans="1:5" s="36" customFormat="1" ht="24" customHeight="1">
      <c r="A24" s="44">
        <v>120000</v>
      </c>
      <c r="B24" s="45" t="s">
        <v>19</v>
      </c>
      <c r="C24" s="46">
        <v>13.083</v>
      </c>
      <c r="D24" s="46"/>
      <c r="E24" s="47">
        <f t="shared" si="0"/>
        <v>0</v>
      </c>
    </row>
    <row r="25" spans="1:5" s="36" customFormat="1" ht="25.5" customHeight="1">
      <c r="A25" s="44">
        <v>130000</v>
      </c>
      <c r="B25" s="45" t="s">
        <v>20</v>
      </c>
      <c r="C25" s="46">
        <v>71.765</v>
      </c>
      <c r="D25" s="46"/>
      <c r="E25" s="47">
        <f t="shared" si="0"/>
        <v>0</v>
      </c>
    </row>
    <row r="26" spans="1:5" s="36" customFormat="1" ht="25.5" customHeight="1">
      <c r="A26" s="44" t="s">
        <v>37</v>
      </c>
      <c r="B26" s="45" t="s">
        <v>38</v>
      </c>
      <c r="C26" s="46">
        <v>0</v>
      </c>
      <c r="D26" s="46"/>
      <c r="E26" s="47"/>
    </row>
    <row r="27" spans="1:5" s="36" customFormat="1" ht="24.75" customHeight="1">
      <c r="A27" s="44" t="s">
        <v>34</v>
      </c>
      <c r="B27" s="45" t="s">
        <v>35</v>
      </c>
      <c r="C27" s="46"/>
      <c r="D27" s="46"/>
      <c r="E27" s="47">
        <f t="shared" si="0"/>
      </c>
    </row>
    <row r="28" spans="1:5" s="36" customFormat="1" ht="24" customHeight="1">
      <c r="A28" s="44">
        <v>180000</v>
      </c>
      <c r="B28" s="45" t="s">
        <v>21</v>
      </c>
      <c r="C28" s="46">
        <v>0</v>
      </c>
      <c r="D28" s="46"/>
      <c r="E28" s="47">
        <f t="shared" si="0"/>
      </c>
    </row>
    <row r="29" spans="1:5" s="36" customFormat="1" ht="25.5" customHeight="1">
      <c r="A29" s="44">
        <v>210000</v>
      </c>
      <c r="B29" s="45" t="s">
        <v>23</v>
      </c>
      <c r="C29" s="46">
        <v>46.875</v>
      </c>
      <c r="D29" s="46"/>
      <c r="E29" s="47">
        <f t="shared" si="0"/>
        <v>0</v>
      </c>
    </row>
    <row r="30" spans="1:5" s="36" customFormat="1" ht="29.25" customHeight="1" thickBot="1">
      <c r="A30" s="48">
        <v>250000</v>
      </c>
      <c r="B30" s="49" t="s">
        <v>22</v>
      </c>
      <c r="C30" s="50">
        <v>1100.265</v>
      </c>
      <c r="D30" s="50"/>
      <c r="E30" s="51">
        <f t="shared" si="0"/>
        <v>0</v>
      </c>
    </row>
    <row r="31" spans="1:5" s="37" customFormat="1" ht="23.25" customHeight="1" thickBot="1">
      <c r="A31" s="52"/>
      <c r="B31" s="53" t="s">
        <v>24</v>
      </c>
      <c r="C31" s="54">
        <f>SUM(C18:C30)</f>
        <v>26074.684999999998</v>
      </c>
      <c r="D31" s="54">
        <f>SUM(D18:D30)</f>
        <v>0</v>
      </c>
      <c r="E31" s="42">
        <f t="shared" si="0"/>
        <v>0</v>
      </c>
    </row>
    <row r="32" s="36" customFormat="1" ht="12.75"/>
    <row r="33" s="36" customFormat="1" ht="12.75"/>
    <row r="34" s="36" customFormat="1" ht="12.75"/>
    <row r="35" s="36" customFormat="1" ht="12.75"/>
    <row r="36" s="36" customFormat="1" ht="12.75"/>
    <row r="37" s="36" customFormat="1" ht="12.75"/>
    <row r="38" s="36" customFormat="1" ht="12.75"/>
    <row r="39" s="36" customFormat="1" ht="12.75"/>
    <row r="40" s="36" customFormat="1" ht="12.75"/>
    <row r="41" s="36" customFormat="1" ht="12.75"/>
    <row r="42" s="36" customFormat="1" ht="12.75"/>
    <row r="43" s="36" customFormat="1" ht="12.75"/>
    <row r="44" s="36" customFormat="1" ht="12.75"/>
    <row r="45" s="36" customFormat="1" ht="12.75"/>
    <row r="46" s="36" customFormat="1" ht="12.75"/>
    <row r="47" s="36" customFormat="1" ht="12.75"/>
    <row r="48" s="36" customFormat="1" ht="12.75"/>
    <row r="49" s="36" customFormat="1" ht="12.75"/>
    <row r="50" s="36" customFormat="1" ht="12.75"/>
    <row r="51" s="36" customFormat="1" ht="12.75"/>
    <row r="52" s="36" customFormat="1" ht="12.75"/>
    <row r="53" s="36" customFormat="1" ht="12.75"/>
    <row r="54" s="36" customFormat="1" ht="12.75"/>
    <row r="55" s="36" customFormat="1" ht="12.75"/>
    <row r="56" s="36" customFormat="1" ht="12.75"/>
    <row r="57" s="36" customFormat="1" ht="12.75"/>
    <row r="58" s="36" customFormat="1" ht="12.75"/>
    <row r="59" s="36" customFormat="1" ht="12.75"/>
    <row r="60" s="36" customFormat="1" ht="12.75"/>
    <row r="61" s="36" customFormat="1" ht="12.75"/>
    <row r="62" s="36" customFormat="1" ht="12.75"/>
    <row r="63" s="36" customFormat="1" ht="12.75"/>
    <row r="64" s="36" customFormat="1" ht="12.75"/>
    <row r="65" s="36" customFormat="1" ht="12.75"/>
    <row r="66" s="36" customFormat="1" ht="12.75"/>
    <row r="67" s="36" customFormat="1" ht="12.75"/>
    <row r="68" s="36" customFormat="1" ht="12.75"/>
    <row r="69" s="36" customFormat="1" ht="12.75"/>
    <row r="70" s="36" customFormat="1" ht="12.75"/>
    <row r="71" s="36" customFormat="1" ht="12.75"/>
    <row r="72" s="36" customFormat="1" ht="12.75"/>
    <row r="73" s="36" customFormat="1" ht="12.75"/>
    <row r="74" s="36" customFormat="1" ht="12.75"/>
    <row r="75" s="36" customFormat="1" ht="12.75"/>
    <row r="76" s="36" customFormat="1" ht="12.75"/>
    <row r="77" s="36" customFormat="1" ht="12.75"/>
    <row r="78" s="36" customFormat="1" ht="12.75"/>
    <row r="79" s="36" customFormat="1" ht="12.75"/>
    <row r="80" s="36" customFormat="1" ht="12.75"/>
    <row r="81" s="36" customFormat="1" ht="12.75"/>
    <row r="82" s="36" customFormat="1" ht="12.75"/>
    <row r="83" s="36" customFormat="1" ht="12.75"/>
    <row r="84" s="36" customFormat="1" ht="12.75"/>
    <row r="85" s="36" customFormat="1" ht="12.75"/>
    <row r="86" s="36" customFormat="1" ht="12.75"/>
    <row r="87" s="36" customFormat="1" ht="12.75"/>
    <row r="88" s="36" customFormat="1" ht="12.75"/>
    <row r="89" s="36" customFormat="1" ht="12.75"/>
    <row r="90" s="36" customFormat="1" ht="12.75"/>
    <row r="91" s="36" customFormat="1" ht="12.75"/>
    <row r="92" s="36" customFormat="1" ht="12.75"/>
    <row r="93" s="36" customFormat="1" ht="12.75"/>
    <row r="94" s="36" customFormat="1" ht="12.75"/>
    <row r="95" s="36" customFormat="1" ht="12.75"/>
    <row r="96" s="36" customFormat="1" ht="12.75"/>
    <row r="97" s="36" customFormat="1" ht="12.75"/>
    <row r="98" s="36" customFormat="1" ht="12.75"/>
    <row r="99" s="36" customFormat="1" ht="12.75"/>
    <row r="100" s="36" customFormat="1" ht="12.75"/>
    <row r="101" s="36" customFormat="1" ht="12.75"/>
    <row r="102" s="36" customFormat="1" ht="12.75"/>
    <row r="103" s="36" customFormat="1" ht="12.75"/>
    <row r="104" s="36" customFormat="1" ht="12.75"/>
    <row r="105" s="36" customFormat="1" ht="12.75"/>
    <row r="106" s="36" customFormat="1" ht="12.75"/>
    <row r="107" s="36" customFormat="1" ht="12.75"/>
    <row r="108" s="36" customFormat="1" ht="12.75"/>
    <row r="109" s="36" customFormat="1" ht="12.75"/>
    <row r="110" s="36" customFormat="1" ht="12.75"/>
    <row r="111" s="36" customFormat="1" ht="12.75"/>
    <row r="112" s="36" customFormat="1" ht="12.75"/>
    <row r="113" s="36" customFormat="1" ht="12.75"/>
    <row r="114" s="36" customFormat="1" ht="12.75"/>
    <row r="115" s="36" customFormat="1" ht="12.75"/>
    <row r="116" s="36" customFormat="1" ht="12.75"/>
    <row r="117" s="36" customFormat="1" ht="12.75"/>
    <row r="118" s="36" customFormat="1" ht="12.75"/>
    <row r="119" s="36" customFormat="1" ht="12.75"/>
    <row r="120" s="36" customFormat="1" ht="12.75"/>
    <row r="121" s="36" customFormat="1" ht="12.75"/>
    <row r="122" s="36" customFormat="1" ht="12.75"/>
    <row r="123" s="36" customFormat="1" ht="12.75"/>
    <row r="124" s="36" customFormat="1" ht="12.75"/>
    <row r="125" s="36" customFormat="1" ht="12.75"/>
    <row r="126" s="36" customFormat="1" ht="12.75"/>
    <row r="127" s="36" customFormat="1" ht="12.75"/>
    <row r="128" s="36" customFormat="1" ht="12.75"/>
    <row r="129" s="36" customFormat="1" ht="12.75"/>
    <row r="130" s="36" customFormat="1" ht="12.75"/>
    <row r="131" s="36" customFormat="1" ht="12.75"/>
    <row r="132" s="36" customFormat="1" ht="12.75"/>
    <row r="133" s="36" customFormat="1" ht="12.75"/>
    <row r="134" s="36" customFormat="1" ht="12.75"/>
    <row r="135" s="36" customFormat="1" ht="12.75"/>
    <row r="136" s="36" customFormat="1" ht="12.75"/>
    <row r="137" s="36" customFormat="1" ht="12.75"/>
    <row r="138" s="36" customFormat="1" ht="12.75"/>
    <row r="139" s="36" customFormat="1" ht="12.75"/>
    <row r="140" s="36" customFormat="1" ht="12.75"/>
    <row r="141" s="36" customFormat="1" ht="12.75"/>
    <row r="142" s="36" customFormat="1" ht="12.75"/>
    <row r="143" s="36" customFormat="1" ht="12.75"/>
    <row r="144" s="36" customFormat="1" ht="12.75"/>
    <row r="145" s="36" customFormat="1" ht="12.75"/>
  </sheetData>
  <sheetProtection/>
  <mergeCells count="4">
    <mergeCell ref="A1:E1"/>
    <mergeCell ref="A2:E2"/>
    <mergeCell ref="A5:E5"/>
    <mergeCell ref="A17:E17"/>
  </mergeCells>
  <printOptions horizontalCentered="1" verticalCentered="1"/>
  <pageMargins left="0" right="0" top="0" bottom="0" header="0" footer="0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Елена Владимировна</cp:lastModifiedBy>
  <cp:lastPrinted>2015-12-28T12:45:35Z</cp:lastPrinted>
  <dcterms:created xsi:type="dcterms:W3CDTF">2015-04-06T06:03:14Z</dcterms:created>
  <dcterms:modified xsi:type="dcterms:W3CDTF">2016-01-12T08:46:05Z</dcterms:modified>
  <cp:category/>
  <cp:version/>
  <cp:contentType/>
  <cp:contentStatus/>
</cp:coreProperties>
</file>